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<sst xmlns="http://schemas.openxmlformats.org/spreadsheetml/2006/main" count="39" uniqueCount="38">
  <si>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k = </t>
  </si>
  <si>
    <t>avec</t>
  </si>
  <si>
    <t>Température °C</t>
  </si>
  <si>
    <t>Salinité</t>
  </si>
  <si>
    <t>TEST DE LA FORMULE</t>
  </si>
  <si>
    <t xml:space="preserve">Entrez vos valeurs de </t>
  </si>
  <si>
    <t>dans les cases jaunes</t>
  </si>
  <si>
    <t>Conductivité mS/cm</t>
  </si>
  <si>
    <t>Formule</t>
  </si>
  <si>
    <t>température et de conductivité</t>
  </si>
  <si>
    <r>
      <t>S = 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+ 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2"/>
      </rPr>
      <t xml:space="preserve"> + 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+ 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1,5</t>
    </r>
    <r>
      <rPr>
        <sz val="10"/>
        <rFont val="Arial"/>
        <family val="2"/>
      </rPr>
      <t xml:space="preserve"> + 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a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 xml:space="preserve">2,5                                                         </t>
    </r>
    <r>
      <rPr>
        <sz val="10"/>
        <rFont val="Arial"/>
        <family val="2"/>
      </rPr>
      <t>+ {(t - 15)/[1 + k(t-15)]} X  (b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+ 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2"/>
      </rPr>
      <t xml:space="preserve"> + 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+ b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1,5</t>
    </r>
    <r>
      <rPr>
        <sz val="10"/>
        <rFont val="Arial"/>
        <family val="2"/>
      </rPr>
      <t xml:space="preserve"> +b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2,5</t>
    </r>
    <r>
      <rPr>
        <sz val="10"/>
        <rFont val="Arial"/>
        <family val="2"/>
      </rPr>
      <t>)</t>
    </r>
  </si>
  <si>
    <r>
      <t>R =C</t>
    </r>
    <r>
      <rPr>
        <vertAlign val="subscript"/>
        <sz val="10"/>
        <rFont val="Arial"/>
        <family val="2"/>
      </rPr>
      <t xml:space="preserve">S,t,p </t>
    </r>
    <r>
      <rPr>
        <sz val="10"/>
        <rFont val="Arial"/>
        <family val="2"/>
      </rPr>
      <t xml:space="preserve">/ 42,914 </t>
    </r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</si>
  <si>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1 (pour les mesures à faible profondeur)</t>
    </r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</si>
  <si>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t +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t</t>
    </r>
    <r>
      <rPr>
        <vertAlign val="superscript"/>
        <sz val="10"/>
        <rFont val="Arial"/>
        <family val="2"/>
      </rPr>
      <t>4</t>
    </r>
  </si>
  <si>
    <r>
      <t>S</t>
    </r>
    <r>
      <rPr>
        <sz val="10"/>
        <color indexed="10"/>
        <rFont val="Arial"/>
        <family val="2"/>
      </rPr>
      <t>a</t>
    </r>
    <r>
      <rPr>
        <vertAlign val="subscript"/>
        <sz val="10"/>
        <color indexed="10"/>
        <rFont val="Arial"/>
        <family val="2"/>
      </rPr>
      <t>i</t>
    </r>
    <r>
      <rPr>
        <sz val="10"/>
        <color indexed="10"/>
        <rFont val="Arial"/>
        <family val="2"/>
      </rPr>
      <t>=</t>
    </r>
  </si>
  <si>
    <r>
      <t>S</t>
    </r>
    <r>
      <rPr>
        <sz val="10"/>
        <color indexed="10"/>
        <rFont val="Arial"/>
        <family val="2"/>
      </rPr>
      <t>b</t>
    </r>
    <r>
      <rPr>
        <vertAlign val="subscript"/>
        <sz val="10"/>
        <color indexed="10"/>
        <rFont val="Arial"/>
        <family val="2"/>
      </rPr>
      <t>i</t>
    </r>
    <r>
      <rPr>
        <sz val="10"/>
        <color indexed="10"/>
        <rFont val="Arial"/>
        <family val="2"/>
      </rPr>
      <t>=</t>
    </r>
  </si>
  <si>
    <r>
      <t>a</t>
    </r>
    <r>
      <rPr>
        <vertAlign val="subscript"/>
        <sz val="10"/>
        <color indexed="10"/>
        <rFont val="Arial"/>
        <family val="2"/>
      </rPr>
      <t>0</t>
    </r>
    <r>
      <rPr>
        <sz val="10"/>
        <color indexed="10"/>
        <rFont val="Arial"/>
        <family val="2"/>
      </rPr>
      <t xml:space="preserve"> =</t>
    </r>
  </si>
  <si>
    <r>
      <t>a</t>
    </r>
    <r>
      <rPr>
        <vertAlign val="subscript"/>
        <sz val="10"/>
        <color indexed="10"/>
        <rFont val="Arial"/>
        <family val="2"/>
      </rPr>
      <t>1</t>
    </r>
    <r>
      <rPr>
        <sz val="10"/>
        <color indexed="10"/>
        <rFont val="Arial"/>
        <family val="2"/>
      </rPr>
      <t xml:space="preserve"> =</t>
    </r>
  </si>
  <si>
    <r>
      <t>a</t>
    </r>
    <r>
      <rPr>
        <vertAlign val="sub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 xml:space="preserve"> =</t>
    </r>
  </si>
  <si>
    <r>
      <t>a</t>
    </r>
    <r>
      <rPr>
        <vertAlign val="sub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 =</t>
    </r>
  </si>
  <si>
    <r>
      <t>a</t>
    </r>
    <r>
      <rPr>
        <vertAlign val="subscript"/>
        <sz val="10"/>
        <color indexed="10"/>
        <rFont val="Arial"/>
        <family val="2"/>
      </rPr>
      <t>4</t>
    </r>
    <r>
      <rPr>
        <sz val="10"/>
        <color indexed="10"/>
        <rFont val="Arial"/>
        <family val="2"/>
      </rPr>
      <t xml:space="preserve"> =</t>
    </r>
  </si>
  <si>
    <r>
      <t>a</t>
    </r>
    <r>
      <rPr>
        <vertAlign val="subscript"/>
        <sz val="10"/>
        <color indexed="10"/>
        <rFont val="Arial"/>
        <family val="2"/>
      </rPr>
      <t>5</t>
    </r>
    <r>
      <rPr>
        <sz val="10"/>
        <color indexed="10"/>
        <rFont val="Arial"/>
        <family val="2"/>
      </rPr>
      <t xml:space="preserve"> =</t>
    </r>
  </si>
  <si>
    <r>
      <t>b</t>
    </r>
    <r>
      <rPr>
        <vertAlign val="subscript"/>
        <sz val="10"/>
        <color indexed="10"/>
        <rFont val="Arial"/>
        <family val="2"/>
      </rPr>
      <t>0</t>
    </r>
    <r>
      <rPr>
        <sz val="10"/>
        <color indexed="10"/>
        <rFont val="Arial"/>
        <family val="2"/>
      </rPr>
      <t xml:space="preserve"> =</t>
    </r>
  </si>
  <si>
    <r>
      <t>b</t>
    </r>
    <r>
      <rPr>
        <vertAlign val="subscript"/>
        <sz val="10"/>
        <color indexed="10"/>
        <rFont val="Arial"/>
        <family val="2"/>
      </rPr>
      <t>1</t>
    </r>
    <r>
      <rPr>
        <sz val="10"/>
        <color indexed="10"/>
        <rFont val="Arial"/>
        <family val="2"/>
      </rPr>
      <t xml:space="preserve"> =</t>
    </r>
  </si>
  <si>
    <r>
      <t>b</t>
    </r>
    <r>
      <rPr>
        <vertAlign val="sub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 xml:space="preserve"> =</t>
    </r>
  </si>
  <si>
    <r>
      <t>b</t>
    </r>
    <r>
      <rPr>
        <vertAlign val="sub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 =</t>
    </r>
  </si>
  <si>
    <r>
      <t>b</t>
    </r>
    <r>
      <rPr>
        <vertAlign val="subscript"/>
        <sz val="10"/>
        <color indexed="10"/>
        <rFont val="Arial"/>
        <family val="2"/>
      </rPr>
      <t>4</t>
    </r>
    <r>
      <rPr>
        <sz val="10"/>
        <color indexed="10"/>
        <rFont val="Arial"/>
        <family val="2"/>
      </rPr>
      <t xml:space="preserve"> =</t>
    </r>
  </si>
  <si>
    <r>
      <t>b</t>
    </r>
    <r>
      <rPr>
        <vertAlign val="subscript"/>
        <sz val="10"/>
        <color indexed="10"/>
        <rFont val="Arial"/>
        <family val="2"/>
      </rPr>
      <t>5</t>
    </r>
    <r>
      <rPr>
        <sz val="10"/>
        <color indexed="10"/>
        <rFont val="Arial"/>
        <family val="2"/>
      </rPr>
      <t xml:space="preserve"> =</t>
    </r>
  </si>
  <si>
    <r>
      <t>c</t>
    </r>
    <r>
      <rPr>
        <vertAlign val="subscript"/>
        <sz val="10"/>
        <color indexed="10"/>
        <rFont val="Arial"/>
        <family val="2"/>
      </rPr>
      <t>0</t>
    </r>
    <r>
      <rPr>
        <sz val="10"/>
        <color indexed="10"/>
        <rFont val="Arial"/>
        <family val="2"/>
      </rPr>
      <t xml:space="preserve"> =</t>
    </r>
  </si>
  <si>
    <r>
      <t>c</t>
    </r>
    <r>
      <rPr>
        <vertAlign val="subscript"/>
        <sz val="10"/>
        <color indexed="10"/>
        <rFont val="Arial"/>
        <family val="2"/>
      </rPr>
      <t>1</t>
    </r>
    <r>
      <rPr>
        <sz val="10"/>
        <color indexed="10"/>
        <rFont val="Arial"/>
        <family val="2"/>
      </rPr>
      <t xml:space="preserve"> =</t>
    </r>
  </si>
  <si>
    <r>
      <t>c</t>
    </r>
    <r>
      <rPr>
        <vertAlign val="sub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 xml:space="preserve"> =</t>
    </r>
  </si>
  <si>
    <r>
      <t>c</t>
    </r>
    <r>
      <rPr>
        <vertAlign val="sub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 =</t>
    </r>
  </si>
  <si>
    <r>
      <t>c</t>
    </r>
    <r>
      <rPr>
        <vertAlign val="subscript"/>
        <sz val="10"/>
        <color indexed="10"/>
        <rFont val="Arial"/>
        <family val="2"/>
      </rPr>
      <t>4</t>
    </r>
    <r>
      <rPr>
        <sz val="10"/>
        <color indexed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</si>
  <si>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R / (R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.r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) = 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S,t,p</t>
    </r>
    <r>
      <rPr>
        <sz val="10"/>
        <rFont val="Arial"/>
        <family val="2"/>
      </rPr>
      <t xml:space="preserve"> / (42,914.r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</si>
  <si>
    <t>CALCUL DE LA SALINITE A PARTIR DE LA CONDUCTIVITE ET DE LA TEMPERATURE</t>
  </si>
  <si>
    <t>Données "test" : si t = 15°C et C = 42,914 mS/cm, la salinité est égale à 35,000</t>
  </si>
  <si>
    <t>Références :</t>
  </si>
  <si>
    <t>Aminot A., Kérouel R. (2004), Hydrologie des écosystèmes marins. Paramètres et analyses. Cf pages 74-78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</si>
</sst>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00"/>
    <numFmt numFmtId="167" formatCode="#,##0.0_);\(#,##0.0\)"/>
  </numFmts>
  <fonts count="18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Symbol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4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21" applyFont="1" applyAlignment="1">
      <alignment horizontal="right"/>
      <protection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2" borderId="0" xfId="21" applyFont="1" applyFill="1" applyAlignment="1">
      <alignment horizontal="left"/>
      <protection/>
    </xf>
    <xf numFmtId="0" fontId="6" fillId="2" borderId="0" xfId="21" applyFont="1" applyFill="1">
      <alignment/>
      <protection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horizontal="center" vertical="justify" wrapText="1"/>
    </xf>
    <xf numFmtId="0" fontId="11" fillId="2" borderId="2" xfId="0" applyFont="1" applyFill="1" applyBorder="1" applyAlignment="1">
      <alignment/>
    </xf>
    <xf numFmtId="0" fontId="11" fillId="3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10" fillId="2" borderId="3" xfId="0" applyFont="1" applyFill="1" applyBorder="1" applyAlignment="1">
      <alignment horizontal="center" vertical="justify" wrapText="1"/>
    </xf>
    <xf numFmtId="0" fontId="10" fillId="2" borderId="4" xfId="0" applyFont="1" applyFill="1" applyBorder="1" applyAlignment="1">
      <alignment horizontal="center" vertical="justify" wrapText="1"/>
    </xf>
    <xf numFmtId="0" fontId="10" fillId="3" borderId="2" xfId="0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/>
    </xf>
    <xf numFmtId="165" fontId="12" fillId="2" borderId="6" xfId="0" applyNumberFormat="1" applyFont="1" applyFill="1" applyBorder="1" applyAlignment="1">
      <alignment horizontal="center"/>
    </xf>
    <xf numFmtId="166" fontId="10" fillId="2" borderId="3" xfId="0" applyNumberFormat="1" applyFont="1" applyFill="1" applyBorder="1" applyAlignment="1">
      <alignment horizontal="center"/>
    </xf>
    <xf numFmtId="166" fontId="10" fillId="2" borderId="7" xfId="0" applyNumberFormat="1" applyFont="1" applyFill="1" applyBorder="1" applyAlignment="1">
      <alignment horizontal="center"/>
    </xf>
    <xf numFmtId="165" fontId="12" fillId="2" borderId="4" xfId="0" applyNumberFormat="1" applyFont="1" applyFill="1" applyBorder="1" applyAlignment="1">
      <alignment horizontal="center"/>
    </xf>
    <xf numFmtId="165" fontId="12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wrapText="1"/>
    </xf>
    <xf numFmtId="0" fontId="3" fillId="2" borderId="0" xfId="21" applyFont="1" applyFill="1" applyBorder="1" applyAlignment="1">
      <alignment horizontal="right"/>
      <protection/>
    </xf>
    <xf numFmtId="0" fontId="0" fillId="2" borderId="0" xfId="0" applyFont="1" applyFill="1" applyAlignment="1">
      <alignment horizontal="left"/>
    </xf>
    <xf numFmtId="0" fontId="9" fillId="2" borderId="0" xfId="21" applyFont="1" applyFill="1" applyBorder="1" applyAlignment="1">
      <alignment horizontal="right"/>
      <protection/>
    </xf>
    <xf numFmtId="0" fontId="0" fillId="2" borderId="0" xfId="0" applyFont="1" applyFill="1" applyAlignment="1">
      <alignment horizontal="right"/>
    </xf>
    <xf numFmtId="0" fontId="0" fillId="3" borderId="9" xfId="0" applyFont="1" applyFill="1" applyBorder="1" applyAlignment="1" applyProtection="1">
      <alignment/>
      <protection locked="0"/>
    </xf>
    <xf numFmtId="0" fontId="0" fillId="2" borderId="0" xfId="21" applyFont="1" applyFill="1" applyBorder="1" applyAlignment="1">
      <alignment horizontal="left"/>
      <protection/>
    </xf>
    <xf numFmtId="0" fontId="15" fillId="2" borderId="0" xfId="21" applyFont="1" applyFill="1" applyBorder="1" applyAlignment="1">
      <alignment horizontal="right"/>
      <protection/>
    </xf>
    <xf numFmtId="164" fontId="0" fillId="2" borderId="0" xfId="21" applyNumberFormat="1" applyFont="1" applyFill="1" applyBorder="1" applyAlignment="1">
      <alignment horizontal="left"/>
      <protection/>
    </xf>
    <xf numFmtId="0" fontId="0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vertical="center"/>
    </xf>
    <xf numFmtId="0" fontId="17" fillId="2" borderId="0" xfId="0" applyFont="1" applyFill="1" applyAlignment="1">
      <alignment/>
    </xf>
    <xf numFmtId="2" fontId="17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2" borderId="0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ALINI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27.57421875" style="0" customWidth="1"/>
    <col min="2" max="2" width="18.00390625" style="0" customWidth="1"/>
    <col min="3" max="3" width="19.421875" style="0" customWidth="1"/>
    <col min="4" max="4" width="2.7109375" style="0" customWidth="1"/>
    <col min="5" max="5" width="16.140625" style="0" customWidth="1"/>
    <col min="6" max="6" width="13.421875" style="0" customWidth="1"/>
  </cols>
  <sheetData>
    <row r="1" spans="1:11" s="5" customFormat="1" ht="26.25" customHeight="1">
      <c r="A1" s="6" t="s">
        <v>34</v>
      </c>
      <c r="B1" s="7"/>
      <c r="C1" s="8"/>
      <c r="D1" s="9"/>
      <c r="E1" s="9"/>
      <c r="F1" s="9"/>
      <c r="G1" s="9"/>
      <c r="H1" s="9"/>
      <c r="I1" s="9"/>
      <c r="J1" s="9"/>
      <c r="K1" s="9"/>
    </row>
    <row r="2" spans="1:27" ht="18">
      <c r="A2" s="3"/>
      <c r="B2" s="2"/>
      <c r="C2" s="1"/>
      <c r="D2" s="2"/>
      <c r="E2" s="2"/>
      <c r="F2" s="2"/>
      <c r="G2" s="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0" s="46" customFormat="1" ht="12.75" customHeight="1">
      <c r="A3" s="42" t="s">
        <v>36</v>
      </c>
      <c r="B3" s="43"/>
      <c r="C3" s="43"/>
      <c r="D3" s="44"/>
      <c r="E3" s="44"/>
      <c r="F3" s="44"/>
      <c r="G3" s="44"/>
      <c r="H3" s="43"/>
      <c r="I3" s="43"/>
      <c r="J3" s="43"/>
      <c r="K3" s="4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5"/>
      <c r="AC3" s="45"/>
      <c r="AD3" s="45"/>
    </row>
    <row r="4" spans="1:30" s="46" customFormat="1" ht="12.75" customHeight="1">
      <c r="A4" s="47" t="s">
        <v>37</v>
      </c>
      <c r="B4" s="43"/>
      <c r="C4" s="43"/>
      <c r="D4" s="44"/>
      <c r="E4" s="44"/>
      <c r="F4" s="44"/>
      <c r="G4" s="44"/>
      <c r="H4" s="43"/>
      <c r="I4" s="43"/>
      <c r="J4" s="43"/>
      <c r="K4" s="4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5"/>
      <c r="AC4" s="45"/>
      <c r="AD4" s="45"/>
    </row>
    <row r="5" spans="1:27" ht="18">
      <c r="A5" s="3"/>
      <c r="B5" s="2"/>
      <c r="C5" s="1"/>
      <c r="D5" s="2"/>
      <c r="E5" s="2"/>
      <c r="F5" s="2"/>
      <c r="G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8">
      <c r="A6" s="24" t="s">
        <v>8</v>
      </c>
      <c r="B6" s="25"/>
      <c r="C6" s="25"/>
      <c r="D6" s="25"/>
      <c r="E6" s="25"/>
      <c r="F6" s="26"/>
      <c r="G6" s="26"/>
      <c r="H6" s="26"/>
      <c r="I6" s="26"/>
      <c r="J6" s="26"/>
      <c r="K6" s="2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11" ht="12.75" customHeight="1">
      <c r="A7" s="40" t="s">
        <v>10</v>
      </c>
      <c r="B7" s="40"/>
      <c r="C7" s="40"/>
      <c r="D7" s="41"/>
      <c r="E7" s="31" t="s">
        <v>1</v>
      </c>
      <c r="F7" s="34" t="s">
        <v>16</v>
      </c>
      <c r="G7" s="35">
        <v>0.008</v>
      </c>
      <c r="H7" s="34" t="s">
        <v>22</v>
      </c>
      <c r="I7" s="35">
        <v>0.0005</v>
      </c>
      <c r="J7" s="34" t="s">
        <v>28</v>
      </c>
      <c r="K7" s="36">
        <v>0.6766097</v>
      </c>
    </row>
    <row r="8" spans="1:11" ht="15.75">
      <c r="A8" s="40"/>
      <c r="B8" s="40"/>
      <c r="C8" s="40"/>
      <c r="D8" s="41"/>
      <c r="E8" s="25"/>
      <c r="F8" s="34" t="s">
        <v>17</v>
      </c>
      <c r="G8" s="35">
        <v>-0.1692</v>
      </c>
      <c r="H8" s="34" t="s">
        <v>23</v>
      </c>
      <c r="I8" s="35">
        <v>-0.0056</v>
      </c>
      <c r="J8" s="34" t="s">
        <v>29</v>
      </c>
      <c r="K8" s="36">
        <v>0.0200564</v>
      </c>
    </row>
    <row r="9" spans="1:11" ht="15.75">
      <c r="A9" s="40"/>
      <c r="B9" s="40"/>
      <c r="C9" s="40"/>
      <c r="D9" s="41"/>
      <c r="E9" s="25"/>
      <c r="F9" s="34" t="s">
        <v>18</v>
      </c>
      <c r="G9" s="35">
        <v>25.3851</v>
      </c>
      <c r="H9" s="34" t="s">
        <v>24</v>
      </c>
      <c r="I9" s="35">
        <v>-0.0066</v>
      </c>
      <c r="J9" s="34" t="s">
        <v>30</v>
      </c>
      <c r="K9" s="36">
        <v>0.0001104259</v>
      </c>
    </row>
    <row r="10" spans="1:11" ht="15.75">
      <c r="A10" s="27"/>
      <c r="B10" s="27"/>
      <c r="C10" s="27"/>
      <c r="D10" s="27"/>
      <c r="E10" s="25"/>
      <c r="F10" s="34" t="s">
        <v>19</v>
      </c>
      <c r="G10" s="35">
        <v>14.0941</v>
      </c>
      <c r="H10" s="34" t="s">
        <v>25</v>
      </c>
      <c r="I10" s="35">
        <v>-0.0375</v>
      </c>
      <c r="J10" s="34" t="s">
        <v>31</v>
      </c>
      <c r="K10" s="36">
        <v>-6.9698E-07</v>
      </c>
    </row>
    <row r="11" spans="1:11" ht="15.75">
      <c r="A11" s="29" t="s">
        <v>1</v>
      </c>
      <c r="B11" s="27"/>
      <c r="C11" s="27"/>
      <c r="D11" s="27"/>
      <c r="E11" s="25"/>
      <c r="F11" s="34" t="s">
        <v>20</v>
      </c>
      <c r="G11" s="35">
        <v>-7.0261</v>
      </c>
      <c r="H11" s="34" t="s">
        <v>26</v>
      </c>
      <c r="I11" s="35">
        <v>0.0636</v>
      </c>
      <c r="J11" s="34" t="s">
        <v>32</v>
      </c>
      <c r="K11" s="36">
        <v>1.0031E-09</v>
      </c>
    </row>
    <row r="12" spans="1:11" ht="15.75">
      <c r="A12" s="29" t="s">
        <v>33</v>
      </c>
      <c r="B12" s="25"/>
      <c r="C12" s="25"/>
      <c r="D12" s="25"/>
      <c r="E12" s="25"/>
      <c r="F12" s="34" t="s">
        <v>21</v>
      </c>
      <c r="G12" s="35">
        <v>2.7081</v>
      </c>
      <c r="H12" s="34" t="s">
        <v>27</v>
      </c>
      <c r="I12" s="35">
        <v>-0.0144</v>
      </c>
      <c r="J12" s="37" t="s">
        <v>0</v>
      </c>
      <c r="K12" s="36">
        <v>0.0162</v>
      </c>
    </row>
    <row r="13" spans="1:13" ht="15.75">
      <c r="A13" s="29" t="s">
        <v>11</v>
      </c>
      <c r="B13" s="25"/>
      <c r="C13" s="25"/>
      <c r="D13" s="25"/>
      <c r="E13" s="25"/>
      <c r="F13" s="30" t="s">
        <v>14</v>
      </c>
      <c r="G13" s="35">
        <v>35</v>
      </c>
      <c r="H13" s="30" t="s">
        <v>15</v>
      </c>
      <c r="I13" s="35">
        <v>0</v>
      </c>
      <c r="J13" s="38"/>
      <c r="K13" s="38"/>
      <c r="L13" s="10"/>
      <c r="M13" s="10"/>
    </row>
    <row r="14" spans="1:11" ht="15.75">
      <c r="A14" s="29" t="s">
        <v>12</v>
      </c>
      <c r="B14" s="25"/>
      <c r="C14" s="25"/>
      <c r="D14" s="25"/>
      <c r="E14" s="25"/>
      <c r="F14" s="28"/>
      <c r="G14" s="28"/>
      <c r="H14" s="28"/>
      <c r="I14" s="28"/>
      <c r="J14" s="26"/>
      <c r="K14" s="26"/>
    </row>
    <row r="15" spans="1:11" ht="15.75">
      <c r="A15" s="33" t="s">
        <v>13</v>
      </c>
      <c r="B15" s="25"/>
      <c r="C15" s="25"/>
      <c r="D15" s="25"/>
      <c r="E15" s="25"/>
      <c r="F15" s="28"/>
      <c r="G15" s="28"/>
      <c r="H15" s="28"/>
      <c r="I15" s="28"/>
      <c r="J15" s="26"/>
      <c r="K15" s="26"/>
    </row>
    <row r="16" spans="1:11" ht="12.75">
      <c r="A16" s="33"/>
      <c r="B16" s="25"/>
      <c r="C16" s="25"/>
      <c r="D16" s="25"/>
      <c r="E16" s="25"/>
      <c r="F16" s="28"/>
      <c r="G16" s="28"/>
      <c r="H16" s="28"/>
      <c r="I16" s="28"/>
      <c r="J16" s="26"/>
      <c r="K16" s="26"/>
    </row>
    <row r="17" spans="1:11" ht="12.75">
      <c r="A17" s="39" t="s">
        <v>35</v>
      </c>
      <c r="B17" s="25"/>
      <c r="C17" s="25"/>
      <c r="D17" s="25"/>
      <c r="E17" s="25"/>
      <c r="F17" s="25"/>
      <c r="G17" s="26"/>
      <c r="H17" s="26"/>
      <c r="I17" s="26"/>
      <c r="J17" s="26"/>
      <c r="K17" s="26"/>
    </row>
    <row r="18" spans="1:5" ht="12.75">
      <c r="A18" s="4"/>
      <c r="B18" s="2"/>
      <c r="C18" s="2"/>
      <c r="D18" s="2"/>
      <c r="E18" s="2"/>
    </row>
    <row r="19" spans="1:5" ht="12.75">
      <c r="A19" s="4"/>
      <c r="B19" s="2"/>
      <c r="C19" s="2"/>
      <c r="D19" s="2"/>
      <c r="E19" s="2"/>
    </row>
    <row r="20" spans="1:5" ht="12.75">
      <c r="A20" s="14"/>
      <c r="B20" s="11" t="s">
        <v>2</v>
      </c>
      <c r="C20" s="11" t="s">
        <v>7</v>
      </c>
      <c r="D20" s="16"/>
      <c r="E20" s="15" t="s">
        <v>3</v>
      </c>
    </row>
    <row r="21" spans="1:5" ht="12.75">
      <c r="A21" s="12" t="s">
        <v>4</v>
      </c>
      <c r="B21" s="17">
        <v>15</v>
      </c>
      <c r="C21" s="17">
        <v>42.914</v>
      </c>
      <c r="D21" s="19">
        <f aca="true" t="shared" si="0" ref="D21:D52">(C21/42.914)*(1/($K$7+($K$8*B21)+($K$9*(B21^2))+($K$10*(B21^3))+($K$11*(B21^4))))</f>
        <v>0.9999999980625001</v>
      </c>
      <c r="E21" s="18">
        <f aca="true" t="shared" si="1" ref="E21:E52">$G$7+($G$8*(D21^0.5))+($G$9*D21)+($G$10*(D21^1.5))+($G$11*(D21^2))+($G$12*(D21^2.5))+((B21-15)/(1+($K$12*(B21-15))))*($I$7+($I$8*(D21^0.5))+($I$9*D21)+($I$10*(D21^1.5))+($I$11*(D21^2))+($I$12*(D21^2.5)))</f>
        <v>34.99999992412809</v>
      </c>
    </row>
    <row r="22" spans="1:5" ht="12.75">
      <c r="A22" s="13" t="s">
        <v>5</v>
      </c>
      <c r="B22" s="32"/>
      <c r="C22" s="32"/>
      <c r="D22" s="22">
        <f t="shared" si="0"/>
        <v>0</v>
      </c>
      <c r="E22" s="20">
        <f t="shared" si="1"/>
        <v>-0.0019075297225891671</v>
      </c>
    </row>
    <row r="23" spans="1:5" ht="12.75">
      <c r="A23" s="13" t="s">
        <v>9</v>
      </c>
      <c r="B23" s="32"/>
      <c r="C23" s="32"/>
      <c r="D23" s="23">
        <f t="shared" si="0"/>
        <v>0</v>
      </c>
      <c r="E23" s="21">
        <f t="shared" si="1"/>
        <v>-0.0019075297225891671</v>
      </c>
    </row>
    <row r="24" spans="1:5" ht="12.75">
      <c r="A24" s="13" t="s">
        <v>6</v>
      </c>
      <c r="B24" s="32"/>
      <c r="C24" s="32"/>
      <c r="D24" s="23">
        <f t="shared" si="0"/>
        <v>0</v>
      </c>
      <c r="E24" s="21">
        <f t="shared" si="1"/>
        <v>-0.0019075297225891671</v>
      </c>
    </row>
    <row r="25" spans="1:5" ht="12.75">
      <c r="A25" s="14"/>
      <c r="B25" s="32"/>
      <c r="C25" s="32"/>
      <c r="D25" s="23">
        <f t="shared" si="0"/>
        <v>0</v>
      </c>
      <c r="E25" s="21">
        <f t="shared" si="1"/>
        <v>-0.0019075297225891671</v>
      </c>
    </row>
    <row r="26" spans="1:5" ht="12.75">
      <c r="A26" s="14"/>
      <c r="B26" s="32"/>
      <c r="C26" s="32"/>
      <c r="D26" s="23">
        <f t="shared" si="0"/>
        <v>0</v>
      </c>
      <c r="E26" s="21">
        <f t="shared" si="1"/>
        <v>-0.0019075297225891671</v>
      </c>
    </row>
    <row r="27" spans="1:5" ht="12.75">
      <c r="A27" s="14"/>
      <c r="B27" s="32"/>
      <c r="C27" s="32"/>
      <c r="D27" s="23">
        <f t="shared" si="0"/>
        <v>0</v>
      </c>
      <c r="E27" s="21">
        <f t="shared" si="1"/>
        <v>-0.0019075297225891671</v>
      </c>
    </row>
    <row r="28" spans="1:5" ht="12.75">
      <c r="A28" s="14"/>
      <c r="B28" s="32"/>
      <c r="C28" s="32"/>
      <c r="D28" s="23">
        <f t="shared" si="0"/>
        <v>0</v>
      </c>
      <c r="E28" s="21">
        <f t="shared" si="1"/>
        <v>-0.0019075297225891671</v>
      </c>
    </row>
    <row r="29" spans="1:5" ht="12.75">
      <c r="A29" s="14"/>
      <c r="B29" s="32"/>
      <c r="C29" s="32"/>
      <c r="D29" s="23">
        <f t="shared" si="0"/>
        <v>0</v>
      </c>
      <c r="E29" s="21">
        <f t="shared" si="1"/>
        <v>-0.0019075297225891671</v>
      </c>
    </row>
    <row r="30" spans="1:5" ht="12.75">
      <c r="A30" s="14"/>
      <c r="B30" s="32"/>
      <c r="C30" s="32"/>
      <c r="D30" s="23">
        <f t="shared" si="0"/>
        <v>0</v>
      </c>
      <c r="E30" s="21">
        <f t="shared" si="1"/>
        <v>-0.0019075297225891671</v>
      </c>
    </row>
    <row r="31" spans="1:5" ht="12.75">
      <c r="A31" s="14"/>
      <c r="B31" s="32"/>
      <c r="C31" s="32"/>
      <c r="D31" s="23">
        <f t="shared" si="0"/>
        <v>0</v>
      </c>
      <c r="E31" s="21">
        <f t="shared" si="1"/>
        <v>-0.0019075297225891671</v>
      </c>
    </row>
    <row r="32" spans="1:5" ht="12.75">
      <c r="A32" s="14"/>
      <c r="B32" s="32"/>
      <c r="C32" s="32"/>
      <c r="D32" s="23">
        <f t="shared" si="0"/>
        <v>0</v>
      </c>
      <c r="E32" s="21">
        <f t="shared" si="1"/>
        <v>-0.0019075297225891671</v>
      </c>
    </row>
    <row r="33" spans="1:5" ht="12.75">
      <c r="A33" s="14"/>
      <c r="B33" s="32"/>
      <c r="C33" s="32"/>
      <c r="D33" s="23">
        <f t="shared" si="0"/>
        <v>0</v>
      </c>
      <c r="E33" s="21">
        <f t="shared" si="1"/>
        <v>-0.0019075297225891671</v>
      </c>
    </row>
    <row r="34" spans="1:5" ht="12.75">
      <c r="A34" s="14"/>
      <c r="B34" s="32"/>
      <c r="C34" s="32"/>
      <c r="D34" s="23">
        <f t="shared" si="0"/>
        <v>0</v>
      </c>
      <c r="E34" s="21">
        <f t="shared" si="1"/>
        <v>-0.0019075297225891671</v>
      </c>
    </row>
    <row r="35" spans="1:5" ht="12.75">
      <c r="A35" s="14"/>
      <c r="B35" s="32"/>
      <c r="C35" s="32"/>
      <c r="D35" s="23">
        <f t="shared" si="0"/>
        <v>0</v>
      </c>
      <c r="E35" s="21">
        <f t="shared" si="1"/>
        <v>-0.0019075297225891671</v>
      </c>
    </row>
    <row r="36" spans="1:5" ht="12.75">
      <c r="A36" s="14"/>
      <c r="B36" s="32"/>
      <c r="C36" s="32"/>
      <c r="D36" s="23">
        <f t="shared" si="0"/>
        <v>0</v>
      </c>
      <c r="E36" s="21">
        <f t="shared" si="1"/>
        <v>-0.0019075297225891671</v>
      </c>
    </row>
    <row r="37" spans="1:5" ht="12.75">
      <c r="A37" s="1"/>
      <c r="B37" s="32"/>
      <c r="C37" s="32"/>
      <c r="D37" s="23">
        <f t="shared" si="0"/>
        <v>0</v>
      </c>
      <c r="E37" s="21">
        <f t="shared" si="1"/>
        <v>-0.0019075297225891671</v>
      </c>
    </row>
    <row r="38" spans="1:5" ht="12.75">
      <c r="A38" s="1"/>
      <c r="B38" s="32"/>
      <c r="C38" s="32"/>
      <c r="D38" s="23">
        <f t="shared" si="0"/>
        <v>0</v>
      </c>
      <c r="E38" s="21">
        <f t="shared" si="1"/>
        <v>-0.0019075297225891671</v>
      </c>
    </row>
    <row r="39" spans="2:5" ht="12.75">
      <c r="B39" s="32"/>
      <c r="C39" s="32"/>
      <c r="D39" s="23">
        <f t="shared" si="0"/>
        <v>0</v>
      </c>
      <c r="E39" s="21">
        <f t="shared" si="1"/>
        <v>-0.0019075297225891671</v>
      </c>
    </row>
    <row r="40" spans="2:5" ht="12.75">
      <c r="B40" s="32"/>
      <c r="C40" s="32"/>
      <c r="D40" s="23">
        <f t="shared" si="0"/>
        <v>0</v>
      </c>
      <c r="E40" s="21">
        <f t="shared" si="1"/>
        <v>-0.0019075297225891671</v>
      </c>
    </row>
    <row r="41" spans="2:5" ht="12.75">
      <c r="B41" s="32"/>
      <c r="C41" s="32"/>
      <c r="D41" s="23">
        <f t="shared" si="0"/>
        <v>0</v>
      </c>
      <c r="E41" s="21">
        <f t="shared" si="1"/>
        <v>-0.0019075297225891671</v>
      </c>
    </row>
    <row r="42" spans="2:5" ht="12.75">
      <c r="B42" s="32"/>
      <c r="C42" s="32"/>
      <c r="D42" s="23">
        <f t="shared" si="0"/>
        <v>0</v>
      </c>
      <c r="E42" s="21">
        <f t="shared" si="1"/>
        <v>-0.0019075297225891671</v>
      </c>
    </row>
    <row r="43" spans="2:5" ht="12.75">
      <c r="B43" s="32"/>
      <c r="C43" s="32"/>
      <c r="D43" s="23">
        <f t="shared" si="0"/>
        <v>0</v>
      </c>
      <c r="E43" s="21">
        <f t="shared" si="1"/>
        <v>-0.0019075297225891671</v>
      </c>
    </row>
    <row r="44" spans="2:5" ht="12.75">
      <c r="B44" s="32"/>
      <c r="C44" s="32"/>
      <c r="D44" s="23">
        <f t="shared" si="0"/>
        <v>0</v>
      </c>
      <c r="E44" s="21">
        <f t="shared" si="1"/>
        <v>-0.0019075297225891671</v>
      </c>
    </row>
    <row r="45" spans="2:5" ht="12.75">
      <c r="B45" s="32"/>
      <c r="C45" s="32"/>
      <c r="D45" s="23">
        <f t="shared" si="0"/>
        <v>0</v>
      </c>
      <c r="E45" s="21">
        <f t="shared" si="1"/>
        <v>-0.0019075297225891671</v>
      </c>
    </row>
    <row r="46" spans="2:5" ht="12.75">
      <c r="B46" s="32"/>
      <c r="C46" s="32"/>
      <c r="D46" s="23">
        <f t="shared" si="0"/>
        <v>0</v>
      </c>
      <c r="E46" s="21">
        <f t="shared" si="1"/>
        <v>-0.0019075297225891671</v>
      </c>
    </row>
    <row r="47" spans="2:5" ht="12.75">
      <c r="B47" s="32"/>
      <c r="C47" s="32"/>
      <c r="D47" s="23">
        <f t="shared" si="0"/>
        <v>0</v>
      </c>
      <c r="E47" s="21">
        <f t="shared" si="1"/>
        <v>-0.0019075297225891671</v>
      </c>
    </row>
    <row r="48" spans="2:5" ht="12.75">
      <c r="B48" s="32"/>
      <c r="C48" s="32"/>
      <c r="D48" s="23">
        <f t="shared" si="0"/>
        <v>0</v>
      </c>
      <c r="E48" s="21">
        <f t="shared" si="1"/>
        <v>-0.0019075297225891671</v>
      </c>
    </row>
    <row r="49" spans="2:5" ht="12.75">
      <c r="B49" s="32"/>
      <c r="C49" s="32"/>
      <c r="D49" s="23">
        <f t="shared" si="0"/>
        <v>0</v>
      </c>
      <c r="E49" s="21">
        <f t="shared" si="1"/>
        <v>-0.0019075297225891671</v>
      </c>
    </row>
    <row r="50" spans="2:5" ht="12.75">
      <c r="B50" s="32"/>
      <c r="C50" s="32"/>
      <c r="D50" s="23">
        <f t="shared" si="0"/>
        <v>0</v>
      </c>
      <c r="E50" s="21">
        <f t="shared" si="1"/>
        <v>-0.0019075297225891671</v>
      </c>
    </row>
    <row r="51" spans="2:5" ht="12.75">
      <c r="B51" s="32"/>
      <c r="C51" s="32"/>
      <c r="D51" s="23">
        <f t="shared" si="0"/>
        <v>0</v>
      </c>
      <c r="E51" s="21">
        <f t="shared" si="1"/>
        <v>-0.0019075297225891671</v>
      </c>
    </row>
    <row r="52" spans="2:5" ht="12.75">
      <c r="B52" s="32"/>
      <c r="C52" s="32"/>
      <c r="D52" s="23">
        <f t="shared" si="0"/>
        <v>0</v>
      </c>
      <c r="E52" s="21">
        <f t="shared" si="1"/>
        <v>-0.0019075297225891671</v>
      </c>
    </row>
    <row r="53" spans="2:5" ht="12.75">
      <c r="B53" s="32"/>
      <c r="C53" s="32"/>
      <c r="D53" s="23">
        <f aca="true" t="shared" si="2" ref="D53:D84">(C53/42.914)*(1/($K$7+($K$8*B53)+($K$9*(B53^2))+($K$10*(B53^3))+($K$11*(B53^4))))</f>
        <v>0</v>
      </c>
      <c r="E53" s="21">
        <f aca="true" t="shared" si="3" ref="E53:E84">$G$7+($G$8*(D53^0.5))+($G$9*D53)+($G$10*(D53^1.5))+($G$11*(D53^2))+($G$12*(D53^2.5))+((B53-15)/(1+($K$12*(B53-15))))*($I$7+($I$8*(D53^0.5))+($I$9*D53)+($I$10*(D53^1.5))+($I$11*(D53^2))+($I$12*(D53^2.5)))</f>
        <v>-0.0019075297225891671</v>
      </c>
    </row>
    <row r="54" spans="2:5" ht="12.75">
      <c r="B54" s="32"/>
      <c r="C54" s="32"/>
      <c r="D54" s="23">
        <f t="shared" si="2"/>
        <v>0</v>
      </c>
      <c r="E54" s="21">
        <f t="shared" si="3"/>
        <v>-0.0019075297225891671</v>
      </c>
    </row>
    <row r="55" spans="2:5" ht="12.75">
      <c r="B55" s="32"/>
      <c r="C55" s="32"/>
      <c r="D55" s="23">
        <f t="shared" si="2"/>
        <v>0</v>
      </c>
      <c r="E55" s="21">
        <f t="shared" si="3"/>
        <v>-0.0019075297225891671</v>
      </c>
    </row>
    <row r="56" spans="2:5" ht="12.75">
      <c r="B56" s="32"/>
      <c r="C56" s="32"/>
      <c r="D56" s="23">
        <f t="shared" si="2"/>
        <v>0</v>
      </c>
      <c r="E56" s="21">
        <f t="shared" si="3"/>
        <v>-0.0019075297225891671</v>
      </c>
    </row>
    <row r="57" spans="2:5" ht="12.75">
      <c r="B57" s="32"/>
      <c r="C57" s="32"/>
      <c r="D57" s="23">
        <f t="shared" si="2"/>
        <v>0</v>
      </c>
      <c r="E57" s="21">
        <f t="shared" si="3"/>
        <v>-0.0019075297225891671</v>
      </c>
    </row>
    <row r="58" spans="2:5" ht="12.75">
      <c r="B58" s="32"/>
      <c r="C58" s="32"/>
      <c r="D58" s="23">
        <f t="shared" si="2"/>
        <v>0</v>
      </c>
      <c r="E58" s="21">
        <f t="shared" si="3"/>
        <v>-0.0019075297225891671</v>
      </c>
    </row>
    <row r="59" spans="2:5" ht="12.75">
      <c r="B59" s="32"/>
      <c r="C59" s="32"/>
      <c r="D59" s="23">
        <f t="shared" si="2"/>
        <v>0</v>
      </c>
      <c r="E59" s="21">
        <f t="shared" si="3"/>
        <v>-0.0019075297225891671</v>
      </c>
    </row>
    <row r="60" spans="2:5" ht="12.75">
      <c r="B60" s="32"/>
      <c r="C60" s="32"/>
      <c r="D60" s="23">
        <f t="shared" si="2"/>
        <v>0</v>
      </c>
      <c r="E60" s="21">
        <f t="shared" si="3"/>
        <v>-0.0019075297225891671</v>
      </c>
    </row>
    <row r="61" spans="2:5" ht="12.75">
      <c r="B61" s="32"/>
      <c r="C61" s="32"/>
      <c r="D61" s="23">
        <f t="shared" si="2"/>
        <v>0</v>
      </c>
      <c r="E61" s="21">
        <f t="shared" si="3"/>
        <v>-0.0019075297225891671</v>
      </c>
    </row>
    <row r="62" spans="2:5" ht="12.75">
      <c r="B62" s="32"/>
      <c r="C62" s="32"/>
      <c r="D62" s="23">
        <f t="shared" si="2"/>
        <v>0</v>
      </c>
      <c r="E62" s="21">
        <f t="shared" si="3"/>
        <v>-0.0019075297225891671</v>
      </c>
    </row>
    <row r="63" spans="2:5" ht="12.75">
      <c r="B63" s="32"/>
      <c r="C63" s="32"/>
      <c r="D63" s="23">
        <f t="shared" si="2"/>
        <v>0</v>
      </c>
      <c r="E63" s="21">
        <f t="shared" si="3"/>
        <v>-0.0019075297225891671</v>
      </c>
    </row>
    <row r="64" spans="2:5" ht="12.75">
      <c r="B64" s="32"/>
      <c r="C64" s="32"/>
      <c r="D64" s="23">
        <f t="shared" si="2"/>
        <v>0</v>
      </c>
      <c r="E64" s="21">
        <f t="shared" si="3"/>
        <v>-0.0019075297225891671</v>
      </c>
    </row>
    <row r="65" spans="2:5" ht="12.75">
      <c r="B65" s="32"/>
      <c r="C65" s="32"/>
      <c r="D65" s="23">
        <f t="shared" si="2"/>
        <v>0</v>
      </c>
      <c r="E65" s="21">
        <f t="shared" si="3"/>
        <v>-0.0019075297225891671</v>
      </c>
    </row>
    <row r="66" spans="2:5" ht="12.75">
      <c r="B66" s="32"/>
      <c r="C66" s="32"/>
      <c r="D66" s="23">
        <f t="shared" si="2"/>
        <v>0</v>
      </c>
      <c r="E66" s="21">
        <f t="shared" si="3"/>
        <v>-0.0019075297225891671</v>
      </c>
    </row>
    <row r="67" spans="2:5" ht="12.75">
      <c r="B67" s="32"/>
      <c r="C67" s="32"/>
      <c r="D67" s="23">
        <f t="shared" si="2"/>
        <v>0</v>
      </c>
      <c r="E67" s="21">
        <f t="shared" si="3"/>
        <v>-0.0019075297225891671</v>
      </c>
    </row>
    <row r="68" spans="2:5" ht="12.75">
      <c r="B68" s="32"/>
      <c r="C68" s="32"/>
      <c r="D68" s="23">
        <f t="shared" si="2"/>
        <v>0</v>
      </c>
      <c r="E68" s="21">
        <f t="shared" si="3"/>
        <v>-0.0019075297225891671</v>
      </c>
    </row>
    <row r="69" spans="2:5" ht="12.75">
      <c r="B69" s="32"/>
      <c r="C69" s="32"/>
      <c r="D69" s="23">
        <f t="shared" si="2"/>
        <v>0</v>
      </c>
      <c r="E69" s="21">
        <f t="shared" si="3"/>
        <v>-0.0019075297225891671</v>
      </c>
    </row>
    <row r="70" spans="2:5" ht="12.75">
      <c r="B70" s="32"/>
      <c r="C70" s="32"/>
      <c r="D70" s="23">
        <f t="shared" si="2"/>
        <v>0</v>
      </c>
      <c r="E70" s="21">
        <f t="shared" si="3"/>
        <v>-0.0019075297225891671</v>
      </c>
    </row>
  </sheetData>
  <sheetProtection sheet="1" objects="1" scenarios="1"/>
  <mergeCells count="1">
    <mergeCell ref="A7:D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adaniel</dc:creator>
  <cp:keywords/>
  <dc:description/>
  <cp:lastModifiedBy>adaniel</cp:lastModifiedBy>
  <dcterms:created xsi:type="dcterms:W3CDTF">2006-12-08T16:47:01Z</dcterms:created>
  <dcterms:modified xsi:type="dcterms:W3CDTF">2006-12-11T17:20:10Z</dcterms:modified>
  <cp:category/>
  <cp:version/>
  <cp:contentType/>
  <cp:contentStatus/>
</cp:coreProperties>
</file>